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J195"/>
  <c r="I195"/>
  <c r="H195"/>
  <c r="G195"/>
  <c r="F195"/>
  <c r="B176"/>
  <c r="A176"/>
  <c r="L175"/>
  <c r="J175"/>
  <c r="I175"/>
  <c r="H175"/>
  <c r="G175"/>
  <c r="F175"/>
  <c r="B166"/>
  <c r="A166"/>
  <c r="L176"/>
  <c r="B157"/>
  <c r="A157"/>
  <c r="L156"/>
  <c r="J156"/>
  <c r="I156"/>
  <c r="H156"/>
  <c r="G156"/>
  <c r="F156"/>
  <c r="B147"/>
  <c r="A147"/>
  <c r="L157"/>
  <c r="H157"/>
  <c r="G157"/>
  <c r="F157"/>
  <c r="B138"/>
  <c r="A138"/>
  <c r="L137"/>
  <c r="J137"/>
  <c r="I137"/>
  <c r="H137"/>
  <c r="G137"/>
  <c r="F137"/>
  <c r="B128"/>
  <c r="A128"/>
  <c r="L138"/>
  <c r="J138"/>
  <c r="I138"/>
  <c r="H138"/>
  <c r="G138"/>
  <c r="F138"/>
  <c r="B119"/>
  <c r="A119"/>
  <c r="L118"/>
  <c r="J118"/>
  <c r="I118"/>
  <c r="H118"/>
  <c r="G118"/>
  <c r="F118"/>
  <c r="B109"/>
  <c r="A109"/>
  <c r="L119"/>
  <c r="F108"/>
  <c r="F119" s="1"/>
  <c r="B100"/>
  <c r="A100"/>
  <c r="L99"/>
  <c r="J99"/>
  <c r="I99"/>
  <c r="H99"/>
  <c r="G99"/>
  <c r="F99"/>
  <c r="B90"/>
  <c r="A90"/>
  <c r="F89"/>
  <c r="F100" s="1"/>
  <c r="B81"/>
  <c r="A81"/>
  <c r="L80"/>
  <c r="J80"/>
  <c r="I80"/>
  <c r="H80"/>
  <c r="G80"/>
  <c r="F80"/>
  <c r="B71"/>
  <c r="A71"/>
  <c r="L81"/>
  <c r="F81"/>
  <c r="B62"/>
  <c r="A62"/>
  <c r="L61"/>
  <c r="J61"/>
  <c r="I61"/>
  <c r="H61"/>
  <c r="G61"/>
  <c r="F61"/>
  <c r="B52"/>
  <c r="A52"/>
  <c r="F62"/>
  <c r="B43"/>
  <c r="A43"/>
  <c r="L42"/>
  <c r="J42"/>
  <c r="I42"/>
  <c r="H42"/>
  <c r="G42"/>
  <c r="F42"/>
  <c r="B33"/>
  <c r="A33"/>
  <c r="L43"/>
  <c r="J43"/>
  <c r="F43"/>
  <c r="B24"/>
  <c r="A24"/>
  <c r="L23"/>
  <c r="J23"/>
  <c r="I23"/>
  <c r="H23"/>
  <c r="G23"/>
  <c r="F23"/>
  <c r="B14"/>
  <c r="A14"/>
  <c r="L24"/>
  <c r="F24"/>
  <c r="G196" l="1"/>
  <c r="I157"/>
  <c r="J157"/>
  <c r="J196" s="1"/>
  <c r="L196"/>
  <c r="H196"/>
  <c r="I196"/>
  <c r="F196"/>
</calcChain>
</file>

<file path=xl/sharedStrings.xml><?xml version="1.0" encoding="utf-8"?>
<sst xmlns="http://schemas.openxmlformats.org/spreadsheetml/2006/main" count="383" uniqueCount="161">
  <si>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</si>
  <si>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</si>
  <si>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</si>
  <si>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</si>
  <si>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</si>
  <si>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</si>
  <si>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</si>
  <si>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</si>
  <si>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</si>
  <si>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</si>
  <si>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</si>
  <si>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</si>
  <si>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</si>
  <si>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</si>
  <si>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</si>
  <si>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</si>
  <si>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</si>
  <si>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</si>
  <si>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</si>
  <si>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</si>
  <si>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</si>
  <si>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</si>
  <si>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</si>
  <si>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</si>
  <si>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</si>
  <si>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</si>
  <si>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</si>
  <si>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</si>
  <si>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</si>
  <si>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</si>
  <si>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</si>
  <si>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</si>
  <si>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</si>
  <si>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</si>
  <si>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</si>
  <si>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</si>
  <si>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</si>
  <si>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</si>
  <si>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</si>
  <si>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директор </t>
  </si>
  <si>
    <t>хлеб ржаной</t>
  </si>
  <si>
    <t>Каша молочная жидкая</t>
  </si>
  <si>
    <t>хлеб пшеничный</t>
  </si>
  <si>
    <t xml:space="preserve">напиток </t>
  </si>
  <si>
    <t>250/5</t>
  </si>
  <si>
    <t>9, 1</t>
  </si>
  <si>
    <t>0, 7</t>
  </si>
  <si>
    <t>3, 8</t>
  </si>
  <si>
    <t>13, 6</t>
  </si>
  <si>
    <t>9, 2</t>
  </si>
  <si>
    <t>0, 3</t>
  </si>
  <si>
    <t>1, 5</t>
  </si>
  <si>
    <t>44, 4</t>
  </si>
  <si>
    <t>28, 8</t>
  </si>
  <si>
    <t>25, 7</t>
  </si>
  <si>
    <t>98, 9</t>
  </si>
  <si>
    <t>298, 2</t>
  </si>
  <si>
    <t>132, 5</t>
  </si>
  <si>
    <t>561, 7</t>
  </si>
  <si>
    <t>стр.149</t>
  </si>
  <si>
    <t>сб.р.</t>
  </si>
  <si>
    <t>Макаронные изделия отварные</t>
  </si>
  <si>
    <t>котлета мясная с соусом</t>
  </si>
  <si>
    <t>чай с сахаром</t>
  </si>
  <si>
    <t>5, 5</t>
  </si>
  <si>
    <t>35, 2</t>
  </si>
  <si>
    <t>10, 4</t>
  </si>
  <si>
    <t>10, 2</t>
  </si>
  <si>
    <t>175, 5</t>
  </si>
  <si>
    <t>0, 2</t>
  </si>
  <si>
    <t>60, 5</t>
  </si>
  <si>
    <t>3, 3</t>
  </si>
  <si>
    <t>0, 6</t>
  </si>
  <si>
    <t>19, 8</t>
  </si>
  <si>
    <t>19, 4</t>
  </si>
  <si>
    <t>15, 7</t>
  </si>
  <si>
    <t>80, 2</t>
  </si>
  <si>
    <t>каша молочная жидкая</t>
  </si>
  <si>
    <t>250 /5</t>
  </si>
  <si>
    <t>7, 7</t>
  </si>
  <si>
    <t>9, 9</t>
  </si>
  <si>
    <t>41, 6</t>
  </si>
  <si>
    <t>286, 4</t>
  </si>
  <si>
    <t>1, 2</t>
  </si>
  <si>
    <t>20, 6</t>
  </si>
  <si>
    <t>104, 8</t>
  </si>
  <si>
    <t>10, 9</t>
  </si>
  <si>
    <t>11, 1</t>
  </si>
  <si>
    <t>77, 2</t>
  </si>
  <si>
    <t>451, 7</t>
  </si>
  <si>
    <t>каша молочная</t>
  </si>
  <si>
    <t>булочка домашняя</t>
  </si>
  <si>
    <t>какао с молоком</t>
  </si>
  <si>
    <t>3, 9</t>
  </si>
  <si>
    <t>16, 7</t>
  </si>
  <si>
    <t>113, 2</t>
  </si>
  <si>
    <t>6, 6</t>
  </si>
  <si>
    <t>29, 9</t>
  </si>
  <si>
    <t>194, 1</t>
  </si>
  <si>
    <t>15, 4</t>
  </si>
  <si>
    <t>88, 2</t>
  </si>
  <si>
    <t>593, 7</t>
  </si>
  <si>
    <t>гуляш из филе куры</t>
  </si>
  <si>
    <t>каша гречневая рассыпчатая</t>
  </si>
  <si>
    <t>напиток из шиповника</t>
  </si>
  <si>
    <t>28, 1</t>
  </si>
  <si>
    <t>41, 8</t>
  </si>
  <si>
    <t>9, 6</t>
  </si>
  <si>
    <t>528, 1</t>
  </si>
  <si>
    <t>7, 6</t>
  </si>
  <si>
    <t>6, 1</t>
  </si>
  <si>
    <t>34, 3</t>
  </si>
  <si>
    <t>223, 1</t>
  </si>
  <si>
    <t>39, 7</t>
  </si>
  <si>
    <t>48, 8</t>
  </si>
  <si>
    <t>92, 5</t>
  </si>
  <si>
    <t>982, 7</t>
  </si>
  <si>
    <t>макароны отварные с сыром</t>
  </si>
  <si>
    <t>12, 6</t>
  </si>
  <si>
    <t>12, 5</t>
  </si>
  <si>
    <t>48, 4</t>
  </si>
  <si>
    <t>358, 8</t>
  </si>
  <si>
    <t>0, 1</t>
  </si>
  <si>
    <t>21, 9</t>
  </si>
  <si>
    <t>18, 7</t>
  </si>
  <si>
    <t>93, 3</t>
  </si>
  <si>
    <t>632, 4</t>
  </si>
  <si>
    <t>25, 6</t>
  </si>
  <si>
    <t>104, 2</t>
  </si>
  <si>
    <t>4, 7</t>
  </si>
  <si>
    <t>5, 4</t>
  </si>
  <si>
    <t>30, 5</t>
  </si>
  <si>
    <t>189, 7</t>
  </si>
  <si>
    <t>8, 5</t>
  </si>
  <si>
    <t>10, 5</t>
  </si>
  <si>
    <t>34, 9</t>
  </si>
  <si>
    <t>8, 9</t>
  </si>
  <si>
    <t>41, 4</t>
  </si>
  <si>
    <t>9, 7</t>
  </si>
  <si>
    <t>10, 7</t>
  </si>
  <si>
    <t>13, 8</t>
  </si>
  <si>
    <t>188, 9</t>
  </si>
  <si>
    <t>17, 8</t>
  </si>
  <si>
    <t>89, 1</t>
  </si>
  <si>
    <t>греча отварная</t>
  </si>
  <si>
    <t>306, 4</t>
  </si>
  <si>
    <t>471, 7</t>
  </si>
  <si>
    <t>279, 1</t>
  </si>
  <si>
    <t>287, 0</t>
  </si>
  <si>
    <t>0, 4</t>
  </si>
  <si>
    <t>13, 5</t>
  </si>
  <si>
    <t>55, 6</t>
  </si>
  <si>
    <t>4, 3</t>
  </si>
  <si>
    <t>0, 8</t>
  </si>
  <si>
    <t>128, 7</t>
  </si>
  <si>
    <t>17, 3</t>
  </si>
  <si>
    <t>13, 3</t>
  </si>
  <si>
    <t>87, 6</t>
  </si>
  <si>
    <t>543, 1</t>
  </si>
  <si>
    <t>МОУ СОШ "Образовательный комплекс имени П.И. Батова", Центр образования "Сретенский"</t>
  </si>
  <si>
    <t>Мугдусян Л.У.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</si>
</sst>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4" sqref="P14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5" t="s">
        <v>159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>
      <c r="A2" s="35" t="s">
        <v>6</v>
      </c>
      <c r="C2" s="2"/>
      <c r="G2" s="2" t="s">
        <v>18</v>
      </c>
      <c r="H2" s="57" t="s">
        <v>160</v>
      </c>
      <c r="I2" s="57"/>
      <c r="J2" s="57"/>
      <c r="K2" s="57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 t="s">
        <v>44</v>
      </c>
      <c r="G6" s="51" t="s">
        <v>45</v>
      </c>
      <c r="H6" s="51" t="s">
        <v>49</v>
      </c>
      <c r="I6" s="40" t="s">
        <v>52</v>
      </c>
      <c r="J6" s="40" t="s">
        <v>56</v>
      </c>
      <c r="K6" s="41" t="s">
        <v>59</v>
      </c>
      <c r="L6" s="40">
        <v>80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43</v>
      </c>
      <c r="F8" s="43">
        <v>200</v>
      </c>
      <c r="G8" s="43" t="s">
        <v>46</v>
      </c>
      <c r="H8" s="43" t="s">
        <v>50</v>
      </c>
      <c r="I8" s="43" t="s">
        <v>53</v>
      </c>
      <c r="J8" s="43" t="s">
        <v>57</v>
      </c>
      <c r="K8" s="44">
        <v>1235</v>
      </c>
      <c r="L8" s="43">
        <v>5</v>
      </c>
    </row>
    <row r="9" spans="1:12" ht="15">
      <c r="A9" s="23"/>
      <c r="B9" s="15"/>
      <c r="C9" s="11"/>
      <c r="D9" s="7" t="s">
        <v>23</v>
      </c>
      <c r="E9" s="42" t="s">
        <v>42</v>
      </c>
      <c r="F9" s="43">
        <v>50</v>
      </c>
      <c r="G9" s="43" t="s">
        <v>47</v>
      </c>
      <c r="H9" s="43" t="s">
        <v>51</v>
      </c>
      <c r="I9" s="43" t="s">
        <v>54</v>
      </c>
      <c r="J9" s="43">
        <v>131</v>
      </c>
      <c r="K9" s="44" t="s">
        <v>60</v>
      </c>
      <c r="L9" s="43">
        <v>2</v>
      </c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v>505</v>
      </c>
      <c r="G13" s="19" t="s">
        <v>48</v>
      </c>
      <c r="H13" s="19">
        <v>11</v>
      </c>
      <c r="I13" s="19" t="s">
        <v>55</v>
      </c>
      <c r="J13" s="19" t="s">
        <v>58</v>
      </c>
      <c r="K13" s="25"/>
      <c r="L13" s="19">
        <v>87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0">SUM(G14:G22)</f>
        <v>0</v>
      </c>
      <c r="H23" s="19">
        <f t="shared" si="0"/>
        <v>0</v>
      </c>
      <c r="I23" s="19">
        <f t="shared" si="0"/>
        <v>0</v>
      </c>
      <c r="J23" s="19">
        <f t="shared" si="0"/>
        <v>0</v>
      </c>
      <c r="K23" s="25"/>
      <c r="L23" s="19">
        <f t="shared" ref="L23" si="1">SUM(L14:L22)</f>
        <v>0</v>
      </c>
    </row>
    <row r="24" spans="1:12" ht="1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505</v>
      </c>
      <c r="G24" s="32" t="s">
        <v>48</v>
      </c>
      <c r="H24" s="32">
        <v>11</v>
      </c>
      <c r="I24" s="32" t="s">
        <v>55</v>
      </c>
      <c r="J24" s="32" t="s">
        <v>58</v>
      </c>
      <c r="K24" s="32"/>
      <c r="L24" s="32">
        <f t="shared" ref="L24" si="2">L13+L23</f>
        <v>87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61</v>
      </c>
      <c r="F25" s="40">
        <v>150</v>
      </c>
      <c r="G25" s="40" t="s">
        <v>64</v>
      </c>
      <c r="H25" s="40">
        <v>4.9000000000000004</v>
      </c>
      <c r="I25" s="40" t="s">
        <v>65</v>
      </c>
      <c r="J25" s="40">
        <v>207</v>
      </c>
      <c r="K25" s="41">
        <v>469</v>
      </c>
      <c r="L25" s="40">
        <v>24</v>
      </c>
    </row>
    <row r="26" spans="1:12" ht="15">
      <c r="A26" s="14"/>
      <c r="B26" s="15"/>
      <c r="C26" s="11"/>
      <c r="D26" s="6"/>
      <c r="E26" s="42" t="s">
        <v>62</v>
      </c>
      <c r="F26" s="43">
        <v>90</v>
      </c>
      <c r="G26" s="43" t="s">
        <v>66</v>
      </c>
      <c r="H26" s="43" t="s">
        <v>67</v>
      </c>
      <c r="I26" s="43" t="s">
        <v>67</v>
      </c>
      <c r="J26" s="43" t="s">
        <v>68</v>
      </c>
      <c r="K26" s="44">
        <v>268</v>
      </c>
      <c r="L26" s="43">
        <v>56</v>
      </c>
    </row>
    <row r="27" spans="1:12" ht="15">
      <c r="A27" s="14"/>
      <c r="B27" s="15"/>
      <c r="C27" s="11"/>
      <c r="D27" s="7" t="s">
        <v>22</v>
      </c>
      <c r="E27" s="42" t="s">
        <v>63</v>
      </c>
      <c r="F27" s="43">
        <v>215</v>
      </c>
      <c r="G27" s="43" t="s">
        <v>69</v>
      </c>
      <c r="H27" s="43">
        <v>0</v>
      </c>
      <c r="I27" s="43">
        <v>15</v>
      </c>
      <c r="J27" s="43" t="s">
        <v>70</v>
      </c>
      <c r="K27" s="44">
        <v>376</v>
      </c>
      <c r="L27" s="43">
        <v>5</v>
      </c>
    </row>
    <row r="28" spans="1:12" ht="15">
      <c r="A28" s="14"/>
      <c r="B28" s="15"/>
      <c r="C28" s="11"/>
      <c r="D28" s="7" t="s">
        <v>23</v>
      </c>
      <c r="E28" s="42" t="s">
        <v>40</v>
      </c>
      <c r="F28" s="43">
        <v>50</v>
      </c>
      <c r="G28" s="43" t="s">
        <v>71</v>
      </c>
      <c r="H28" s="43" t="s">
        <v>72</v>
      </c>
      <c r="I28" s="43" t="s">
        <v>73</v>
      </c>
      <c r="J28" s="43">
        <v>99</v>
      </c>
      <c r="K28" s="44" t="s">
        <v>60</v>
      </c>
      <c r="L28" s="43">
        <v>2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v>505</v>
      </c>
      <c r="G32" s="19" t="s">
        <v>74</v>
      </c>
      <c r="H32" s="19" t="s">
        <v>75</v>
      </c>
      <c r="I32" s="19" t="s">
        <v>76</v>
      </c>
      <c r="J32" s="19">
        <v>542</v>
      </c>
      <c r="K32" s="25"/>
      <c r="L32" s="19">
        <v>87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3">SUM(G33:G41)</f>
        <v>0</v>
      </c>
      <c r="H42" s="19">
        <f t="shared" ref="H42" si="4">SUM(H33:H41)</f>
        <v>0</v>
      </c>
      <c r="I42" s="19">
        <f t="shared" ref="I42" si="5">SUM(I33:I41)</f>
        <v>0</v>
      </c>
      <c r="J42" s="19">
        <f t="shared" ref="J42:L42" si="6">SUM(J33:J41)</f>
        <v>0</v>
      </c>
      <c r="K42" s="25"/>
      <c r="L42" s="19">
        <f t="shared" si="6"/>
        <v>0</v>
      </c>
    </row>
    <row r="43" spans="1:12" ht="15.75" customHeight="1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505</v>
      </c>
      <c r="G43" s="32" t="s">
        <v>74</v>
      </c>
      <c r="H43" s="32" t="s">
        <v>75</v>
      </c>
      <c r="I43" s="32" t="s">
        <v>76</v>
      </c>
      <c r="J43" s="32">
        <f t="shared" ref="J43:L43" si="7">J32+J42</f>
        <v>542</v>
      </c>
      <c r="K43" s="32"/>
      <c r="L43" s="32">
        <f t="shared" si="7"/>
        <v>87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77</v>
      </c>
      <c r="F44" s="40" t="s">
        <v>78</v>
      </c>
      <c r="G44" s="40" t="s">
        <v>79</v>
      </c>
      <c r="H44" s="40" t="s">
        <v>80</v>
      </c>
      <c r="I44" s="40" t="s">
        <v>81</v>
      </c>
      <c r="J44" s="40" t="s">
        <v>145</v>
      </c>
      <c r="K44" s="41">
        <v>149</v>
      </c>
      <c r="L44" s="40">
        <v>80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63</v>
      </c>
      <c r="F46" s="43">
        <v>215</v>
      </c>
      <c r="G46" s="43" t="s">
        <v>69</v>
      </c>
      <c r="H46" s="43">
        <v>0</v>
      </c>
      <c r="I46" s="43">
        <v>15</v>
      </c>
      <c r="J46" s="43" t="s">
        <v>70</v>
      </c>
      <c r="K46" s="44">
        <v>627</v>
      </c>
      <c r="L46" s="43">
        <v>5</v>
      </c>
    </row>
    <row r="47" spans="1:12" ht="15">
      <c r="A47" s="23"/>
      <c r="B47" s="15"/>
      <c r="C47" s="11"/>
      <c r="D47" s="7" t="s">
        <v>23</v>
      </c>
      <c r="E47" s="42" t="s">
        <v>42</v>
      </c>
      <c r="F47" s="43">
        <v>40</v>
      </c>
      <c r="G47" s="43">
        <v>3</v>
      </c>
      <c r="H47" s="43" t="s">
        <v>83</v>
      </c>
      <c r="I47" s="43" t="s">
        <v>84</v>
      </c>
      <c r="J47" s="43" t="s">
        <v>85</v>
      </c>
      <c r="K47" s="44" t="s">
        <v>60</v>
      </c>
      <c r="L47" s="43">
        <v>2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v>510</v>
      </c>
      <c r="G51" s="19" t="s">
        <v>86</v>
      </c>
      <c r="H51" s="19" t="s">
        <v>87</v>
      </c>
      <c r="I51" s="19" t="s">
        <v>88</v>
      </c>
      <c r="J51" s="19" t="s">
        <v>146</v>
      </c>
      <c r="K51" s="25"/>
      <c r="L51" s="19">
        <v>87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8">SUM(G52:G60)</f>
        <v>0</v>
      </c>
      <c r="H61" s="19">
        <f t="shared" ref="H61" si="9">SUM(H52:H60)</f>
        <v>0</v>
      </c>
      <c r="I61" s="19">
        <f t="shared" ref="I61" si="10">SUM(I52:I60)</f>
        <v>0</v>
      </c>
      <c r="J61" s="19">
        <f t="shared" ref="J61:L61" si="11">SUM(J52:J60)</f>
        <v>0</v>
      </c>
      <c r="K61" s="25"/>
      <c r="L61" s="19">
        <f t="shared" si="11"/>
        <v>0</v>
      </c>
    </row>
    <row r="62" spans="1:12" ht="15.75" customHeight="1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510</v>
      </c>
      <c r="G62" s="32" t="s">
        <v>86</v>
      </c>
      <c r="H62" s="32" t="s">
        <v>87</v>
      </c>
      <c r="I62" s="32" t="s">
        <v>88</v>
      </c>
      <c r="J62" s="32" t="s">
        <v>89</v>
      </c>
      <c r="K62" s="32"/>
      <c r="L62" s="32">
        <v>87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90</v>
      </c>
      <c r="F63" s="40" t="s">
        <v>78</v>
      </c>
      <c r="G63" s="40" t="s">
        <v>79</v>
      </c>
      <c r="H63" s="40" t="s">
        <v>80</v>
      </c>
      <c r="I63" s="40" t="s">
        <v>81</v>
      </c>
      <c r="J63" s="40" t="s">
        <v>82</v>
      </c>
      <c r="K63" s="41">
        <v>149</v>
      </c>
      <c r="L63" s="40">
        <v>66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92</v>
      </c>
      <c r="F65" s="43">
        <v>200</v>
      </c>
      <c r="G65" s="43" t="s">
        <v>93</v>
      </c>
      <c r="H65" s="43" t="s">
        <v>71</v>
      </c>
      <c r="I65" s="43" t="s">
        <v>94</v>
      </c>
      <c r="J65" s="43" t="s">
        <v>95</v>
      </c>
      <c r="K65" s="44">
        <v>382</v>
      </c>
      <c r="L65" s="43">
        <v>16</v>
      </c>
    </row>
    <row r="66" spans="1:12" ht="15">
      <c r="A66" s="23"/>
      <c r="B66" s="15"/>
      <c r="C66" s="11"/>
      <c r="D66" s="7" t="s">
        <v>23</v>
      </c>
      <c r="E66" s="42" t="s">
        <v>91</v>
      </c>
      <c r="F66" s="43">
        <v>50</v>
      </c>
      <c r="G66" s="43" t="s">
        <v>47</v>
      </c>
      <c r="H66" s="43" t="s">
        <v>96</v>
      </c>
      <c r="I66" s="43" t="s">
        <v>97</v>
      </c>
      <c r="J66" s="43" t="s">
        <v>98</v>
      </c>
      <c r="K66" s="44">
        <v>424</v>
      </c>
      <c r="L66" s="43">
        <v>5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v>505</v>
      </c>
      <c r="G70" s="19" t="s">
        <v>99</v>
      </c>
      <c r="H70" s="19" t="s">
        <v>73</v>
      </c>
      <c r="I70" s="19" t="s">
        <v>100</v>
      </c>
      <c r="J70" s="19" t="s">
        <v>101</v>
      </c>
      <c r="K70" s="25"/>
      <c r="L70" s="19">
        <v>87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12">SUM(G71:G79)</f>
        <v>0</v>
      </c>
      <c r="H80" s="19">
        <f t="shared" ref="H80" si="13">SUM(H71:H79)</f>
        <v>0</v>
      </c>
      <c r="I80" s="19">
        <f t="shared" ref="I80" si="14">SUM(I71:I79)</f>
        <v>0</v>
      </c>
      <c r="J80" s="19">
        <f t="shared" ref="J80:L80" si="15">SUM(J71:J79)</f>
        <v>0</v>
      </c>
      <c r="K80" s="25"/>
      <c r="L80" s="19">
        <f t="shared" si="15"/>
        <v>0</v>
      </c>
    </row>
    <row r="81" spans="1:12" ht="15.75" customHeight="1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505</v>
      </c>
      <c r="G81" s="32" t="s">
        <v>99</v>
      </c>
      <c r="H81" s="32" t="s">
        <v>73</v>
      </c>
      <c r="I81" s="32" t="s">
        <v>100</v>
      </c>
      <c r="J81" s="32" t="s">
        <v>101</v>
      </c>
      <c r="K81" s="32"/>
      <c r="L81" s="32">
        <f t="shared" ref="L81" si="16">L70+L80</f>
        <v>87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103</v>
      </c>
      <c r="F82" s="40">
        <v>150</v>
      </c>
      <c r="G82" s="40" t="s">
        <v>109</v>
      </c>
      <c r="H82" s="40" t="s">
        <v>110</v>
      </c>
      <c r="I82" s="40" t="s">
        <v>111</v>
      </c>
      <c r="J82" s="40" t="s">
        <v>112</v>
      </c>
      <c r="K82" s="41">
        <v>401</v>
      </c>
      <c r="L82" s="40">
        <v>26</v>
      </c>
    </row>
    <row r="83" spans="1:12" ht="15">
      <c r="A83" s="23"/>
      <c r="B83" s="15"/>
      <c r="C83" s="11"/>
      <c r="D83" s="6"/>
      <c r="E83" s="42" t="s">
        <v>102</v>
      </c>
      <c r="F83" s="43">
        <v>100</v>
      </c>
      <c r="G83" s="43" t="s">
        <v>105</v>
      </c>
      <c r="H83" s="43" t="s">
        <v>106</v>
      </c>
      <c r="I83" s="43" t="s">
        <v>107</v>
      </c>
      <c r="J83" s="43" t="s">
        <v>108</v>
      </c>
      <c r="K83" s="44">
        <v>463</v>
      </c>
      <c r="L83" s="43">
        <v>54</v>
      </c>
    </row>
    <row r="84" spans="1:12" ht="15">
      <c r="A84" s="23"/>
      <c r="B84" s="15"/>
      <c r="C84" s="11"/>
      <c r="D84" s="7" t="s">
        <v>22</v>
      </c>
      <c r="E84" s="42" t="s">
        <v>104</v>
      </c>
      <c r="F84" s="43">
        <v>200</v>
      </c>
      <c r="G84" s="43" t="s">
        <v>46</v>
      </c>
      <c r="H84" s="43" t="s">
        <v>50</v>
      </c>
      <c r="I84" s="43" t="s">
        <v>53</v>
      </c>
      <c r="J84" s="43" t="s">
        <v>57</v>
      </c>
      <c r="K84" s="44">
        <v>773</v>
      </c>
      <c r="L84" s="43">
        <v>5</v>
      </c>
    </row>
    <row r="85" spans="1:12" ht="15">
      <c r="A85" s="23"/>
      <c r="B85" s="15"/>
      <c r="C85" s="11"/>
      <c r="D85" s="7" t="s">
        <v>23</v>
      </c>
      <c r="E85" s="42" t="s">
        <v>40</v>
      </c>
      <c r="F85" s="43">
        <v>50</v>
      </c>
      <c r="G85" s="43" t="s">
        <v>71</v>
      </c>
      <c r="H85" s="43" t="s">
        <v>72</v>
      </c>
      <c r="I85" s="43" t="s">
        <v>73</v>
      </c>
      <c r="J85" s="43">
        <v>99</v>
      </c>
      <c r="K85" s="44" t="s">
        <v>60</v>
      </c>
      <c r="L85" s="43">
        <v>2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 t="s">
        <v>113</v>
      </c>
      <c r="H89" s="19" t="s">
        <v>114</v>
      </c>
      <c r="I89" s="19" t="s">
        <v>115</v>
      </c>
      <c r="J89" s="19" t="s">
        <v>116</v>
      </c>
      <c r="K89" s="25"/>
      <c r="L89" s="19">
        <v>87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17">SUM(G90:G98)</f>
        <v>0</v>
      </c>
      <c r="H99" s="19">
        <f t="shared" ref="H99" si="18">SUM(H90:H98)</f>
        <v>0</v>
      </c>
      <c r="I99" s="19">
        <f t="shared" ref="I99" si="19">SUM(I90:I98)</f>
        <v>0</v>
      </c>
      <c r="J99" s="19">
        <f t="shared" ref="J99:L99" si="20">SUM(J90:J98)</f>
        <v>0</v>
      </c>
      <c r="K99" s="25"/>
      <c r="L99" s="19">
        <f t="shared" si="20"/>
        <v>0</v>
      </c>
    </row>
    <row r="100" spans="1:12" ht="15.75" customHeight="1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500</v>
      </c>
      <c r="G100" s="32" t="s">
        <v>113</v>
      </c>
      <c r="H100" s="32" t="s">
        <v>114</v>
      </c>
      <c r="I100" s="32" t="s">
        <v>115</v>
      </c>
      <c r="J100" s="32" t="s">
        <v>116</v>
      </c>
      <c r="K100" s="32"/>
      <c r="L100" s="32">
        <v>87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117</v>
      </c>
      <c r="F101" s="40">
        <v>200</v>
      </c>
      <c r="G101" s="40" t="s">
        <v>118</v>
      </c>
      <c r="H101" s="40" t="s">
        <v>119</v>
      </c>
      <c r="I101" s="40" t="s">
        <v>120</v>
      </c>
      <c r="J101" s="40" t="s">
        <v>121</v>
      </c>
      <c r="K101" s="41">
        <v>442</v>
      </c>
      <c r="L101" s="40">
        <v>79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63</v>
      </c>
      <c r="F103" s="43">
        <v>235</v>
      </c>
      <c r="G103" s="43" t="s">
        <v>149</v>
      </c>
      <c r="H103" s="43">
        <v>0</v>
      </c>
      <c r="I103" s="43" t="s">
        <v>150</v>
      </c>
      <c r="J103" s="43" t="s">
        <v>151</v>
      </c>
      <c r="K103" s="44">
        <v>588</v>
      </c>
      <c r="L103" s="43">
        <v>5</v>
      </c>
    </row>
    <row r="104" spans="1:12" ht="15">
      <c r="A104" s="23"/>
      <c r="B104" s="15"/>
      <c r="C104" s="11"/>
      <c r="D104" s="7" t="s">
        <v>23</v>
      </c>
      <c r="E104" s="42" t="s">
        <v>40</v>
      </c>
      <c r="F104" s="43">
        <v>65</v>
      </c>
      <c r="G104" s="43" t="s">
        <v>152</v>
      </c>
      <c r="H104" s="43" t="s">
        <v>153</v>
      </c>
      <c r="I104" s="43" t="s">
        <v>54</v>
      </c>
      <c r="J104" s="43" t="s">
        <v>154</v>
      </c>
      <c r="K104" s="44" t="s">
        <v>60</v>
      </c>
      <c r="L104" s="43">
        <v>3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 t="s">
        <v>155</v>
      </c>
      <c r="H108" s="19" t="s">
        <v>156</v>
      </c>
      <c r="I108" s="19" t="s">
        <v>157</v>
      </c>
      <c r="J108" s="19" t="s">
        <v>158</v>
      </c>
      <c r="K108" s="25"/>
      <c r="L108" s="19">
        <v>87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21">SUM(G109:G117)</f>
        <v>0</v>
      </c>
      <c r="H118" s="19">
        <f t="shared" si="21"/>
        <v>0</v>
      </c>
      <c r="I118" s="19">
        <f t="shared" si="21"/>
        <v>0</v>
      </c>
      <c r="J118" s="19">
        <f t="shared" si="21"/>
        <v>0</v>
      </c>
      <c r="K118" s="25"/>
      <c r="L118" s="19">
        <f t="shared" ref="L118" si="22">SUM(L109:L117)</f>
        <v>0</v>
      </c>
    </row>
    <row r="119" spans="1:12" ht="1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500</v>
      </c>
      <c r="G119" s="32" t="s">
        <v>123</v>
      </c>
      <c r="H119" s="32" t="s">
        <v>124</v>
      </c>
      <c r="I119" s="32" t="s">
        <v>125</v>
      </c>
      <c r="J119" s="32" t="s">
        <v>126</v>
      </c>
      <c r="K119" s="32"/>
      <c r="L119" s="32">
        <f t="shared" ref="L119" si="23">L108+L118</f>
        <v>87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90</v>
      </c>
      <c r="F120" s="40" t="s">
        <v>78</v>
      </c>
      <c r="G120" s="40" t="s">
        <v>79</v>
      </c>
      <c r="H120" s="40" t="s">
        <v>80</v>
      </c>
      <c r="I120" s="40" t="s">
        <v>81</v>
      </c>
      <c r="J120" s="40" t="s">
        <v>82</v>
      </c>
      <c r="K120" s="41">
        <v>149</v>
      </c>
      <c r="L120" s="40">
        <v>80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30</v>
      </c>
      <c r="F122" s="43">
        <v>200</v>
      </c>
      <c r="G122" s="43" t="s">
        <v>122</v>
      </c>
      <c r="H122" s="43" t="s">
        <v>122</v>
      </c>
      <c r="I122" s="43" t="s">
        <v>127</v>
      </c>
      <c r="J122" s="43" t="s">
        <v>128</v>
      </c>
      <c r="K122" s="44">
        <v>1234</v>
      </c>
      <c r="L122" s="43">
        <v>5</v>
      </c>
    </row>
    <row r="123" spans="1:12" ht="15">
      <c r="A123" s="14"/>
      <c r="B123" s="15"/>
      <c r="C123" s="11"/>
      <c r="D123" s="7" t="s">
        <v>23</v>
      </c>
      <c r="E123" s="42" t="s">
        <v>42</v>
      </c>
      <c r="F123" s="43">
        <v>50</v>
      </c>
      <c r="G123" s="43" t="s">
        <v>129</v>
      </c>
      <c r="H123" s="43" t="s">
        <v>130</v>
      </c>
      <c r="I123" s="43" t="s">
        <v>131</v>
      </c>
      <c r="J123" s="43" t="s">
        <v>132</v>
      </c>
      <c r="K123" s="44">
        <v>5</v>
      </c>
      <c r="L123" s="43">
        <v>2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v>505</v>
      </c>
      <c r="G127" s="19">
        <v>12.5</v>
      </c>
      <c r="H127" s="19">
        <v>15.4</v>
      </c>
      <c r="I127" s="19">
        <v>97.7</v>
      </c>
      <c r="J127" s="19">
        <v>580.29999999999995</v>
      </c>
      <c r="K127" s="25"/>
      <c r="L127" s="19">
        <v>87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24">SUM(G128:G136)</f>
        <v>0</v>
      </c>
      <c r="H137" s="19">
        <f t="shared" si="24"/>
        <v>0</v>
      </c>
      <c r="I137" s="19">
        <f t="shared" si="24"/>
        <v>0</v>
      </c>
      <c r="J137" s="19">
        <f t="shared" si="24"/>
        <v>0</v>
      </c>
      <c r="K137" s="25"/>
      <c r="L137" s="19">
        <f t="shared" ref="L137" si="25">SUM(L128:L136)</f>
        <v>0</v>
      </c>
    </row>
    <row r="138" spans="1:12" ht="1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505</v>
      </c>
      <c r="G138" s="32">
        <f t="shared" ref="G138" si="26">G127+G137</f>
        <v>12.5</v>
      </c>
      <c r="H138" s="32">
        <f t="shared" ref="H138" si="27">H127+H137</f>
        <v>15.4</v>
      </c>
      <c r="I138" s="32">
        <f t="shared" ref="I138" si="28">I127+I137</f>
        <v>97.7</v>
      </c>
      <c r="J138" s="32">
        <f t="shared" ref="J138:L138" si="29">J127+J137</f>
        <v>580.29999999999995</v>
      </c>
      <c r="K138" s="32"/>
      <c r="L138" s="32">
        <f t="shared" si="29"/>
        <v>87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77</v>
      </c>
      <c r="F139" s="40">
        <v>250</v>
      </c>
      <c r="G139" s="40" t="s">
        <v>133</v>
      </c>
      <c r="H139" s="40" t="s">
        <v>134</v>
      </c>
      <c r="I139" s="40" t="s">
        <v>135</v>
      </c>
      <c r="J139" s="40" t="s">
        <v>147</v>
      </c>
      <c r="K139" s="41">
        <v>548</v>
      </c>
      <c r="L139" s="40">
        <v>80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63</v>
      </c>
      <c r="F141" s="43">
        <v>215</v>
      </c>
      <c r="G141" s="43" t="s">
        <v>69</v>
      </c>
      <c r="H141" s="43">
        <v>0</v>
      </c>
      <c r="I141" s="43">
        <v>15</v>
      </c>
      <c r="J141" s="43" t="s">
        <v>70</v>
      </c>
      <c r="K141" s="44">
        <v>627</v>
      </c>
      <c r="L141" s="43">
        <v>5</v>
      </c>
    </row>
    <row r="142" spans="1:12" ht="15.75" customHeight="1">
      <c r="A142" s="23"/>
      <c r="B142" s="15"/>
      <c r="C142" s="11"/>
      <c r="D142" s="7" t="s">
        <v>23</v>
      </c>
      <c r="E142" s="42" t="s">
        <v>42</v>
      </c>
      <c r="F142" s="43">
        <v>50</v>
      </c>
      <c r="G142" s="43" t="s">
        <v>47</v>
      </c>
      <c r="H142" s="43" t="s">
        <v>51</v>
      </c>
      <c r="I142" s="43" t="s">
        <v>54</v>
      </c>
      <c r="J142" s="43">
        <v>131</v>
      </c>
      <c r="K142" s="44" t="s">
        <v>60</v>
      </c>
      <c r="L142" s="43">
        <v>2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v>515</v>
      </c>
      <c r="G146" s="19">
        <v>12.5</v>
      </c>
      <c r="H146" s="19">
        <v>12</v>
      </c>
      <c r="I146" s="19">
        <v>75.599999999999994</v>
      </c>
      <c r="J146" s="19">
        <v>470.6</v>
      </c>
      <c r="K146" s="25"/>
      <c r="L146" s="19">
        <v>87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30">SUM(G147:G155)</f>
        <v>0</v>
      </c>
      <c r="H156" s="19">
        <f t="shared" si="30"/>
        <v>0</v>
      </c>
      <c r="I156" s="19">
        <f t="shared" si="30"/>
        <v>0</v>
      </c>
      <c r="J156" s="19">
        <f t="shared" si="30"/>
        <v>0</v>
      </c>
      <c r="K156" s="25"/>
      <c r="L156" s="19">
        <f t="shared" ref="L156" si="31">SUM(L147:L155)</f>
        <v>0</v>
      </c>
    </row>
    <row r="157" spans="1:12" ht="1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515</v>
      </c>
      <c r="G157" s="32">
        <f t="shared" ref="G157" si="32">G146+G156</f>
        <v>12.5</v>
      </c>
      <c r="H157" s="32">
        <f t="shared" ref="H157" si="33">H146+H156</f>
        <v>12</v>
      </c>
      <c r="I157" s="32">
        <f t="shared" ref="I157" si="34">I146+I156</f>
        <v>75.599999999999994</v>
      </c>
      <c r="J157" s="32">
        <f t="shared" ref="J157:L157" si="35">J146+J156</f>
        <v>470.6</v>
      </c>
      <c r="K157" s="32"/>
      <c r="L157" s="32">
        <f t="shared" si="35"/>
        <v>87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77</v>
      </c>
      <c r="F158" s="40">
        <v>250</v>
      </c>
      <c r="G158" s="40" t="s">
        <v>109</v>
      </c>
      <c r="H158" s="40" t="s">
        <v>136</v>
      </c>
      <c r="I158" s="40" t="s">
        <v>137</v>
      </c>
      <c r="J158" s="40" t="s">
        <v>148</v>
      </c>
      <c r="K158" s="41">
        <v>262</v>
      </c>
      <c r="L158" s="40">
        <v>80</v>
      </c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63</v>
      </c>
      <c r="F160" s="43">
        <v>215</v>
      </c>
      <c r="G160" s="43" t="s">
        <v>69</v>
      </c>
      <c r="H160" s="43">
        <v>0</v>
      </c>
      <c r="I160" s="43">
        <v>15</v>
      </c>
      <c r="J160" s="43" t="s">
        <v>70</v>
      </c>
      <c r="K160" s="44">
        <v>627</v>
      </c>
      <c r="L160" s="43">
        <v>5</v>
      </c>
    </row>
    <row r="161" spans="1:12" ht="15">
      <c r="A161" s="23"/>
      <c r="B161" s="15"/>
      <c r="C161" s="11"/>
      <c r="D161" s="7" t="s">
        <v>23</v>
      </c>
      <c r="E161" s="42" t="s">
        <v>42</v>
      </c>
      <c r="F161" s="43">
        <v>50</v>
      </c>
      <c r="G161" s="43" t="s">
        <v>47</v>
      </c>
      <c r="H161" s="43" t="s">
        <v>51</v>
      </c>
      <c r="I161" s="43" t="s">
        <v>54</v>
      </c>
      <c r="J161" s="43">
        <v>131</v>
      </c>
      <c r="K161" s="44" t="s">
        <v>60</v>
      </c>
      <c r="L161" s="43">
        <v>2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v>515</v>
      </c>
      <c r="G165" s="19">
        <v>11.6</v>
      </c>
      <c r="H165" s="19">
        <v>10.4</v>
      </c>
      <c r="I165" s="19">
        <v>82.1</v>
      </c>
      <c r="J165" s="19">
        <v>478.5</v>
      </c>
      <c r="K165" s="25"/>
      <c r="L165" s="19">
        <v>87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36">SUM(G166:G174)</f>
        <v>0</v>
      </c>
      <c r="H175" s="19">
        <f t="shared" si="36"/>
        <v>0</v>
      </c>
      <c r="I175" s="19">
        <f t="shared" si="36"/>
        <v>0</v>
      </c>
      <c r="J175" s="19">
        <f t="shared" si="36"/>
        <v>0</v>
      </c>
      <c r="K175" s="25"/>
      <c r="L175" s="19">
        <f t="shared" ref="L175" si="37">SUM(L166:L174)</f>
        <v>0</v>
      </c>
    </row>
    <row r="176" spans="1:12" ht="1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v>515</v>
      </c>
      <c r="G176" s="32">
        <v>11.6</v>
      </c>
      <c r="H176" s="32">
        <v>10.4</v>
      </c>
      <c r="I176" s="32">
        <v>82.1</v>
      </c>
      <c r="J176" s="32">
        <v>468.5</v>
      </c>
      <c r="K176" s="32"/>
      <c r="L176" s="32">
        <f t="shared" ref="L176" si="38">L165+L175</f>
        <v>87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144</v>
      </c>
      <c r="F177" s="40">
        <v>150</v>
      </c>
      <c r="G177" s="40">
        <v>7.6</v>
      </c>
      <c r="H177" s="40">
        <v>6.1</v>
      </c>
      <c r="I177" s="40">
        <v>34.299999999999997</v>
      </c>
      <c r="J177" s="40">
        <v>223.1</v>
      </c>
      <c r="K177" s="41">
        <v>463</v>
      </c>
      <c r="L177" s="40">
        <v>26</v>
      </c>
    </row>
    <row r="178" spans="1:12" ht="15">
      <c r="A178" s="23"/>
      <c r="B178" s="15"/>
      <c r="C178" s="11"/>
      <c r="D178" s="6"/>
      <c r="E178" s="42" t="s">
        <v>62</v>
      </c>
      <c r="F178" s="43">
        <v>90</v>
      </c>
      <c r="G178" s="43" t="s">
        <v>138</v>
      </c>
      <c r="H178" s="43" t="s">
        <v>139</v>
      </c>
      <c r="I178" s="43" t="s">
        <v>140</v>
      </c>
      <c r="J178" s="43" t="s">
        <v>141</v>
      </c>
      <c r="K178" s="44">
        <v>659</v>
      </c>
      <c r="L178" s="43">
        <v>56</v>
      </c>
    </row>
    <row r="179" spans="1:12" ht="15">
      <c r="A179" s="23"/>
      <c r="B179" s="15"/>
      <c r="C179" s="11"/>
      <c r="D179" s="7" t="s">
        <v>22</v>
      </c>
      <c r="E179" s="42" t="s">
        <v>63</v>
      </c>
      <c r="F179" s="43">
        <v>215</v>
      </c>
      <c r="G179" s="43" t="s">
        <v>69</v>
      </c>
      <c r="H179" s="43">
        <v>0</v>
      </c>
      <c r="I179" s="43">
        <v>15</v>
      </c>
      <c r="J179" s="43" t="s">
        <v>70</v>
      </c>
      <c r="K179" s="44">
        <v>627</v>
      </c>
      <c r="L179" s="43">
        <v>5</v>
      </c>
    </row>
    <row r="180" spans="1:12" ht="15">
      <c r="A180" s="23"/>
      <c r="B180" s="15"/>
      <c r="C180" s="11"/>
      <c r="D180" s="7" t="s">
        <v>23</v>
      </c>
      <c r="E180" s="42" t="s">
        <v>40</v>
      </c>
      <c r="F180" s="43">
        <v>45</v>
      </c>
      <c r="G180" s="43">
        <v>3</v>
      </c>
      <c r="H180" s="43">
        <v>0.5</v>
      </c>
      <c r="I180" s="43" t="s">
        <v>142</v>
      </c>
      <c r="J180" s="43" t="s">
        <v>143</v>
      </c>
      <c r="K180" s="44"/>
      <c r="L180" s="43">
        <v>2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v>500</v>
      </c>
      <c r="G184" s="19">
        <v>20.5</v>
      </c>
      <c r="H184" s="19">
        <v>17.3</v>
      </c>
      <c r="I184" s="19">
        <v>80.900000000000006</v>
      </c>
      <c r="J184" s="19">
        <v>561.6</v>
      </c>
      <c r="K184" s="25"/>
      <c r="L184" s="19">
        <v>87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39">SUM(G185:G193)</f>
        <v>0</v>
      </c>
      <c r="H194" s="19">
        <f t="shared" si="39"/>
        <v>0</v>
      </c>
      <c r="I194" s="19">
        <f t="shared" si="39"/>
        <v>0</v>
      </c>
      <c r="J194" s="19">
        <f t="shared" si="39"/>
        <v>0</v>
      </c>
      <c r="K194" s="25"/>
      <c r="L194" s="19">
        <f t="shared" ref="L194" si="40">SUM(L185:L193)</f>
        <v>0</v>
      </c>
    </row>
    <row r="195" spans="1:12" ht="1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500</v>
      </c>
      <c r="G195" s="32">
        <f t="shared" ref="G195" si="41">G184+G194</f>
        <v>20.5</v>
      </c>
      <c r="H195" s="32">
        <f t="shared" ref="H195" si="42">H184+H194</f>
        <v>17.3</v>
      </c>
      <c r="I195" s="32">
        <f t="shared" ref="I195" si="43">I184+I194</f>
        <v>80.900000000000006</v>
      </c>
      <c r="J195" s="32">
        <f t="shared" ref="J195" si="44">J184+J194</f>
        <v>561.6</v>
      </c>
      <c r="K195" s="32"/>
      <c r="L195" s="32">
        <v>87</v>
      </c>
    </row>
    <row r="196" spans="1:1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506</v>
      </c>
      <c r="G196" s="34" t="e">
        <f>(G24+G43+G62+G81+G100+G119+G138+G157+G176+G195)/(IF(G24=0,0,1)+IF(G43=0,0,1)+IF(G62=0,0,1)+IF(G81=0,0,1)+IF(G100=0,0,1)+IF(G119=0,0,1)+IF(G138=0,0,1)+IF(G157=0,0,1)+IF(G176=0,0,1)+IF(G195=0,0,1))</f>
        <v>#VALUE!</v>
      </c>
      <c r="H196" s="34" t="e">
        <f t="shared" ref="H196:J196" si="45">(H24+H43+H62+H81+H100+H119+H138+H157+H176+H195)/(IF(H24=0,0,1)+IF(H43=0,0,1)+IF(H62=0,0,1)+IF(H81=0,0,1)+IF(H100=0,0,1)+IF(H119=0,0,1)+IF(H138=0,0,1)+IF(H157=0,0,1)+IF(H176=0,0,1)+IF(H195=0,0,1))</f>
        <v>#VALUE!</v>
      </c>
      <c r="I196" s="34" t="e">
        <f t="shared" si="45"/>
        <v>#VALUE!</v>
      </c>
      <c r="J196" s="34" t="e">
        <f t="shared" si="45"/>
        <v>#VALUE!</v>
      </c>
      <c r="K196" s="34"/>
      <c r="L196" s="34">
        <f t="shared" ref="L196" si="46">(L24+L43+L62+L81+L100+L119+L138+L157+L176+L195)/(IF(L24=0,0,1)+IF(L43=0,0,1)+IF(L62=0,0,1)+IF(L81=0,0,1)+IF(L100=0,0,1)+IF(L119=0,0,1)+IF(L138=0,0,1)+IF(L157=0,0,1)+IF(L176=0,0,1)+IF(L195=0,0,1))</f>
        <v>87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19685039370078741" right="0.19685039370078741" top="0.19685039370078741" bottom="0.15748031496062992" header="0.11811023622047245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2025-11-07T06:03:29Z</cp:lastPrinted>
  <dcterms:created xsi:type="dcterms:W3CDTF">2022-05-16T14:23:56Z</dcterms:created>
  <dcterms:modified xsi:type="dcterms:W3CDTF">2026-01-14T08:37:00Z</dcterms:modified>
</cp:coreProperties>
</file>